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codeName="ThisWorkbook"/>
  <xr:revisionPtr revIDLastSave="5" documentId="13_ncr:1_{150B3F84-8EE1-4337-8D01-526F36FDA6EE}" xr6:coauthVersionLast="47" xr6:coauthVersionMax="47" xr10:uidLastSave="{E3E178A2-3BA9-4120-A94D-CB2E91C72ED4}"/>
  <bookViews>
    <workbookView xWindow="-1440" yWindow="-24520" windowWidth="26720" windowHeight="23900" xr2:uid="{00000000-000D-0000-FFFF-FFFF00000000}"/>
  </bookViews>
  <sheets>
    <sheet name="ProjectSchedule" sheetId="11" r:id="rId1"/>
    <sheet name="About" sheetId="12" r:id="rId2"/>
  </sheets>
  <definedNames>
    <definedName name="Display_Week">ProjectSchedule!$E$4</definedName>
    <definedName name="_xlnm.Print_Titles" localSheetId="0">ProjectSchedule!$4:$6</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11" l="1"/>
  <c r="F15" i="11"/>
  <c r="E22" i="11"/>
  <c r="F22" i="11" s="1"/>
  <c r="E14" i="11"/>
  <c r="F14" i="11" s="1"/>
  <c r="E33" i="11"/>
  <c r="F28" i="11"/>
  <c r="F29" i="11"/>
  <c r="F13" i="11"/>
  <c r="F10" i="11"/>
  <c r="F34" i="11"/>
  <c r="H7" i="11"/>
  <c r="H22" i="11" l="1"/>
  <c r="F33" i="11"/>
  <c r="F24" i="11" l="1"/>
  <c r="F9" i="11"/>
  <c r="I5" i="11"/>
  <c r="H36" i="11"/>
  <c r="H35" i="11"/>
  <c r="H34" i="11"/>
  <c r="H33" i="11"/>
  <c r="H27" i="11"/>
  <c r="H23" i="11"/>
  <c r="H17" i="11"/>
  <c r="H8" i="11"/>
  <c r="E11" i="11" l="1"/>
  <c r="F19" i="11"/>
  <c r="H24" i="11"/>
  <c r="H9" i="11"/>
  <c r="I6" i="11"/>
  <c r="F11" i="11" l="1"/>
  <c r="E12" i="11" s="1"/>
  <c r="F12" i="11" s="1"/>
  <c r="E16" i="11"/>
  <c r="H28" i="11"/>
  <c r="J5" i="11"/>
  <c r="K5" i="11" s="1"/>
  <c r="L5" i="11" s="1"/>
  <c r="M5" i="11" s="1"/>
  <c r="N5" i="11" s="1"/>
  <c r="O5" i="11" s="1"/>
  <c r="P5" i="11" s="1"/>
  <c r="I4" i="11"/>
  <c r="H11" i="11" l="1"/>
  <c r="F16" i="11"/>
  <c r="H16" i="11" s="1"/>
  <c r="F18" i="11"/>
  <c r="H18" i="11" s="1"/>
  <c r="H12" i="11"/>
  <c r="H13" i="11"/>
  <c r="P4" i="11"/>
  <c r="Q5" i="11"/>
  <c r="R5" i="11" s="1"/>
  <c r="S5" i="11" s="1"/>
  <c r="T5" i="11" s="1"/>
  <c r="U5" i="11" s="1"/>
  <c r="V5" i="11" s="1"/>
  <c r="W5" i="11" s="1"/>
  <c r="J6" i="11"/>
  <c r="W4" i="11" l="1"/>
  <c r="X5" i="11"/>
  <c r="Y5" i="11" s="1"/>
  <c r="Z5" i="11" s="1"/>
  <c r="AA5" i="11" s="1"/>
  <c r="AB5" i="11" s="1"/>
  <c r="AC5" i="11" s="1"/>
  <c r="AD5" i="11" s="1"/>
  <c r="K6" i="11"/>
  <c r="AE5" i="11" l="1"/>
  <c r="AF5" i="11" s="1"/>
  <c r="AG5" i="11" s="1"/>
  <c r="AH5" i="11" s="1"/>
  <c r="AI5" i="11" s="1"/>
  <c r="AJ5" i="11" s="1"/>
  <c r="AD4" i="11"/>
  <c r="L6" i="11"/>
  <c r="AK5" i="11" l="1"/>
  <c r="AL5" i="11" s="1"/>
  <c r="AM5" i="11" s="1"/>
  <c r="AN5" i="11" s="1"/>
  <c r="AO5" i="11" s="1"/>
  <c r="AP5" i="11" s="1"/>
  <c r="AQ5" i="11" s="1"/>
  <c r="M6" i="11"/>
  <c r="H26" i="11" l="1"/>
  <c r="AR5" i="1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sharedStrings.xml><?xml version="1.0" encoding="utf-8"?>
<sst xmlns="http://schemas.openxmlformats.org/spreadsheetml/2006/main" count="90" uniqueCount="68">
  <si>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</si>
  <si>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Enter Company Name in cell B2.</t>
  </si>
  <si>
    <t>Enter the name of the Project Lead in cell B3. Enter the Project Start date in cell E3. Pooject Start: label is in cell C3.</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</si>
  <si>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</si>
  <si>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</si>
  <si>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</si>
  <si>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 xml:space="preserve">Do not delete this row. This row is hidden to preserve a formula that is used to highlight the curren day within the project schedule. </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</si>
  <si>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</si>
  <si>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progres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</si>
  <si>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</si>
  <si>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</si>
  <si>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Sample phase title block</t>
  </si>
  <si>
    <t>This is an empty row</t>
  </si>
  <si>
    <t>This row marks the end of the Project Schedule. DO NOT enter anything in this row. 
Insert new rows ABOVE this one to continue building out your Project Schedule.</t>
  </si>
  <si>
    <t>TASK</t>
  </si>
  <si>
    <t>Insert new rows ABOVE this one</t>
  </si>
  <si>
    <t>Project Start:</t>
  </si>
  <si>
    <t>Display Week:</t>
  </si>
  <si>
    <t>ASSIGNED
TO</t>
  </si>
  <si>
    <t>PROGRESS</t>
  </si>
  <si>
    <t>START</t>
  </si>
  <si>
    <t>END</t>
  </si>
  <si>
    <t>DAYS</t>
  </si>
  <si>
    <t>SIMPLE GANTT CHART by Vertex42.com</t>
  </si>
  <si>
    <t>https://www.vertex42.com/ExcelTemplates/simple-gantt-chart.html</t>
  </si>
  <si>
    <t>About This Template</t>
  </si>
  <si>
    <t>This template provides a simple way to create a Gantt chart to help visualise and track your project. Simply enter your tasks and start and end dates - no formulae required. The bars in the Gantt chart represent the duration of the task and are displayed using conditional formatting. Insert new tasks by inserting new rows.</t>
  </si>
  <si>
    <t>Guide for Screen Readers</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</si>
  <si>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</si>
  <si>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Additional Help</t>
  </si>
  <si>
    <t>Click on the link below to visit vertex42.com and learn more about how to use this template, such as how to calculate days and work days, create task dependencies, change the colours of the bars, add a scroll bar to make it easier to change the display week, extend the date range displayed in the chart, etc.</t>
  </si>
  <si>
    <t>How to Use the Simple Gantt Chart</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</si>
  <si>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</si>
  <si>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</si>
  <si>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</si>
  <si>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</si>
  <si>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amortisation.</t>
  </si>
  <si>
    <t>Businesses will find invoices, time sheets, inventory trackers, financial statements, and project planning templates. Teachers and students will find resources such as class schedules, grade books, and attendance sheets. Organise your family life with meal planners, checklists, and exercise logs. Each template is thoroughly researched, refined, and improved over time through feedback from thousands of users.</t>
  </si>
  <si>
    <t>Team Meeting</t>
  </si>
  <si>
    <t>TEAM 1: DEVELOPMENT TEAM PROJECT</t>
  </si>
  <si>
    <t>MSc AI: IA Team 1</t>
  </si>
  <si>
    <t>Maria Ingold</t>
  </si>
  <si>
    <t>Abdullah, Camille, Maria</t>
  </si>
  <si>
    <t>DUE!</t>
  </si>
  <si>
    <t>Schedule meetings</t>
  </si>
  <si>
    <t>Maria</t>
  </si>
  <si>
    <t>Set up shared space</t>
  </si>
  <si>
    <t>Week 4 (28/11-04/12): Outline / Plan / Begin Research</t>
  </si>
  <si>
    <t>Week 5 (05/12-11/12): Research / Write</t>
  </si>
  <si>
    <t>Week 6 (12/12-18/12): Write / Review / Deliver (DUE 18/12)</t>
  </si>
  <si>
    <t>Clarify with Tutor</t>
  </si>
  <si>
    <t>Maria (Liasion)</t>
  </si>
  <si>
    <t>Seminar 4</t>
  </si>
  <si>
    <t>(Abdullah, Camille), Maria</t>
  </si>
  <si>
    <t>Seminar 6</t>
  </si>
  <si>
    <t>Sign / return contract</t>
  </si>
  <si>
    <t>Straw-man outline</t>
  </si>
  <si>
    <t>Thoughts on outline</t>
  </si>
  <si>
    <t>Week 3 (21/11-27/11): Kickoff / Understand Requirements</t>
  </si>
  <si>
    <t>Which/why domain / task</t>
  </si>
  <si>
    <t>SPRINT</t>
  </si>
  <si>
    <t xml:space="preserve">Initial Research </t>
  </si>
  <si>
    <t>Initial Draft</t>
  </si>
  <si>
    <t>Initial prose draft</t>
  </si>
  <si>
    <t>Camille, Abdullah</t>
  </si>
  <si>
    <t>Final draft</t>
  </si>
  <si>
    <t>Review / input / edit</t>
  </si>
  <si>
    <t>Polish / Submit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</si>
</sst>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quot;£&quot;* #,##0_-;\-&quot;£&quot;* #,##0_-;_-&quot;£&quot;* &quot;-&quot;_-;_-@_-"/>
    <numFmt numFmtId="44" formatCode="_-&quot;£&quot;* #,##0.00_-;\-&quot;£&quot;* #,##0.00_-;_-&quot;£&quot;* &quot;-&quot;??_-;_-@_-"/>
    <numFmt numFmtId="164" formatCode="_(* #,##0_);_(* \(#,##0\);_(* &quot;-&quot;_);_(@_)"/>
    <numFmt numFmtId="165" formatCode="_(* #,##0.00_);_(* \(#,##0.00\);_(* &quot;-&quot;??_);_(@_)"/>
    <numFmt numFmtId="166" formatCode="ddd\,\ dd/mm/yyyy"/>
    <numFmt numFmtId="167" formatCode="d/m/yy;@"/>
    <numFmt numFmtId="168" formatCode="d"/>
    <numFmt numFmtId="169" formatCode="d\ mmm\ yyyy"/>
  </numFmts>
  <fonts count="38"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rgb="FFFF0000"/>
      <name val="Calibri"/>
      <family val="2"/>
      <scheme val="minor"/>
    </font>
  </fonts>
  <fills count="4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165"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6" fontId="9" fillId="0" borderId="3">
      <alignment horizontal="center" vertical="center"/>
    </xf>
    <xf numFmtId="167"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25" fillId="0" borderId="0" applyNumberForma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0" fontId="26" fillId="0" borderId="0" applyNumberFormat="0" applyFill="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9" fillId="16" borderId="0" applyNumberFormat="0" applyBorder="0" applyAlignment="0" applyProtection="0"/>
    <xf numFmtId="0" fontId="30" fillId="17" borderId="11" applyNumberFormat="0" applyAlignment="0" applyProtection="0"/>
    <xf numFmtId="0" fontId="31" fillId="18" borderId="12" applyNumberFormat="0" applyAlignment="0" applyProtection="0"/>
    <xf numFmtId="0" fontId="32" fillId="18" borderId="11" applyNumberFormat="0" applyAlignment="0" applyProtection="0"/>
    <xf numFmtId="0" fontId="33" fillId="0" borderId="13" applyNumberFormat="0" applyFill="0" applyAlignment="0" applyProtection="0"/>
    <xf numFmtId="0" fontId="34" fillId="19" borderId="14" applyNumberFormat="0" applyAlignment="0" applyProtection="0"/>
    <xf numFmtId="0" fontId="35" fillId="0" borderId="0" applyNumberFormat="0" applyFill="0" applyBorder="0" applyAlignment="0" applyProtection="0"/>
    <xf numFmtId="0" fontId="9" fillId="20" borderId="15" applyNumberFormat="0" applyFont="0" applyAlignment="0" applyProtection="0"/>
    <xf numFmtId="0" fontId="36" fillId="0" borderId="0" applyNumberFormat="0" applyFill="0" applyBorder="0" applyAlignment="0" applyProtection="0"/>
    <xf numFmtId="0" fontId="6" fillId="0" borderId="16" applyNumberFormat="0" applyFill="0" applyAlignment="0" applyProtection="0"/>
    <xf numFmtId="0" fontId="22"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2"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2"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2"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2"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22"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cellStyleXfs>
  <cellXfs count="96">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0" fontId="0" fillId="0" borderId="10" xfId="0" applyBorder="1"/>
    <xf numFmtId="0" fontId="23" fillId="0" borderId="0" xfId="0" applyFont="1"/>
    <xf numFmtId="0" fontId="24" fillId="0" borderId="0" xfId="1" applyFont="1" applyProtection="1">
      <alignment vertical="top"/>
    </xf>
    <xf numFmtId="0" fontId="5" fillId="0" borderId="0" xfId="0" applyFont="1" applyAlignment="1">
      <alignment vertical="top"/>
    </xf>
    <xf numFmtId="167" fontId="0" fillId="8" borderId="2" xfId="0" applyNumberFormat="1" applyFill="1" applyBorder="1" applyAlignment="1">
      <alignment horizontal="center" vertical="center"/>
    </xf>
    <xf numFmtId="167" fontId="5" fillId="8" borderId="2" xfId="0" applyNumberFormat="1" applyFont="1" applyFill="1" applyBorder="1" applyAlignment="1">
      <alignment horizontal="center" vertical="center"/>
    </xf>
    <xf numFmtId="167" fontId="9" fillId="3" borderId="2" xfId="10" applyFill="1">
      <alignment horizontal="center" vertical="center"/>
    </xf>
    <xf numFmtId="167" fontId="0" fillId="9" borderId="2" xfId="0" applyNumberFormat="1" applyFill="1" applyBorder="1" applyAlignment="1">
      <alignment horizontal="center" vertical="center"/>
    </xf>
    <xf numFmtId="167" fontId="5" fillId="9" borderId="2" xfId="0" applyNumberFormat="1" applyFont="1" applyFill="1" applyBorder="1" applyAlignment="1">
      <alignment horizontal="center" vertical="center"/>
    </xf>
    <xf numFmtId="167" fontId="9" fillId="4" borderId="2" xfId="10" applyFill="1">
      <alignment horizontal="center" vertical="center"/>
    </xf>
    <xf numFmtId="167" fontId="0" fillId="6" borderId="2" xfId="0" applyNumberFormat="1" applyFill="1" applyBorder="1" applyAlignment="1">
      <alignment horizontal="center" vertical="center"/>
    </xf>
    <xf numFmtId="167" fontId="5" fillId="6" borderId="2" xfId="0" applyNumberFormat="1" applyFont="1" applyFill="1" applyBorder="1" applyAlignment="1">
      <alignment horizontal="center" vertical="center"/>
    </xf>
    <xf numFmtId="167" fontId="9" fillId="11" borderId="2" xfId="10" applyFill="1">
      <alignment horizontal="center" vertical="center"/>
    </xf>
    <xf numFmtId="167" fontId="0" fillId="5" borderId="2" xfId="0" applyNumberFormat="1" applyFill="1" applyBorder="1" applyAlignment="1">
      <alignment horizontal="center" vertical="center"/>
    </xf>
    <xf numFmtId="167" fontId="5" fillId="5" borderId="2" xfId="0" applyNumberFormat="1" applyFont="1" applyFill="1" applyBorder="1" applyAlignment="1">
      <alignment horizontal="center" vertical="center"/>
    </xf>
    <xf numFmtId="167" fontId="9" fillId="10" borderId="2" xfId="10" applyFill="1">
      <alignment horizontal="center" vertical="center"/>
    </xf>
    <xf numFmtId="167" fontId="9" fillId="0" borderId="2" xfId="10">
      <alignment horizontal="center" vertical="center"/>
    </xf>
    <xf numFmtId="167" fontId="4" fillId="2" borderId="2" xfId="0" applyNumberFormat="1" applyFont="1" applyFill="1" applyBorder="1" applyAlignment="1">
      <alignment horizontal="left" vertical="center"/>
    </xf>
    <xf numFmtId="167" fontId="5" fillId="2" borderId="2" xfId="0" applyNumberFormat="1" applyFont="1" applyFill="1" applyBorder="1" applyAlignment="1">
      <alignment horizontal="center" vertical="center"/>
    </xf>
    <xf numFmtId="168" fontId="11" fillId="7" borderId="6" xfId="0" applyNumberFormat="1" applyFont="1" applyFill="1" applyBorder="1" applyAlignment="1">
      <alignment horizontal="center" vertical="center"/>
    </xf>
    <xf numFmtId="168" fontId="11" fillId="7" borderId="0" xfId="0" applyNumberFormat="1" applyFont="1" applyFill="1" applyAlignment="1">
      <alignment horizontal="center" vertical="center"/>
    </xf>
    <xf numFmtId="168" fontId="11" fillId="7" borderId="7" xfId="0" applyNumberFormat="1" applyFont="1" applyFill="1" applyBorder="1" applyAlignment="1">
      <alignment horizontal="center" vertical="center"/>
    </xf>
    <xf numFmtId="0" fontId="37" fillId="10" borderId="2" xfId="12" applyFont="1" applyFill="1">
      <alignment horizontal="left" vertical="center" indent="2"/>
    </xf>
    <xf numFmtId="167" fontId="37" fillId="10" borderId="2" xfId="10" applyFont="1" applyFill="1">
      <alignment horizontal="center" vertical="center"/>
    </xf>
    <xf numFmtId="169" fontId="0" fillId="7" borderId="4" xfId="0" applyNumberFormat="1" applyFill="1" applyBorder="1" applyAlignment="1">
      <alignment horizontal="left" vertical="center" wrapText="1" indent="1"/>
    </xf>
    <xf numFmtId="169" fontId="0" fillId="7" borderId="1" xfId="0" applyNumberFormat="1" applyFill="1" applyBorder="1" applyAlignment="1">
      <alignment horizontal="left" vertical="center" wrapText="1" indent="1"/>
    </xf>
    <xf numFmtId="169" fontId="0" fillId="7" borderId="5" xfId="0" applyNumberFormat="1" applyFill="1" applyBorder="1" applyAlignment="1">
      <alignment horizontal="left" vertical="center" wrapText="1" indent="1"/>
    </xf>
    <xf numFmtId="166" fontId="9" fillId="0" borderId="3" xfId="9">
      <alignment horizontal="center" vertical="center"/>
    </xf>
    <xf numFmtId="0" fontId="9" fillId="0" borderId="0" xfId="8">
      <alignment horizontal="right" indent="1"/>
    </xf>
    <xf numFmtId="0" fontId="9" fillId="0" borderId="7" xfId="8" applyBorder="1">
      <alignment horizontal="right" indent="1"/>
    </xf>
  </cellXfs>
  <cellStyles count="54">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19" builtinId="27" customBuiltin="1"/>
    <cellStyle name="Calculation" xfId="23" builtinId="22" customBuiltin="1"/>
    <cellStyle name="Check Cell" xfId="25" builtinId="23" customBuiltin="1"/>
    <cellStyle name="Comma" xfId="4" builtinId="3" customBuiltin="1"/>
    <cellStyle name="Comma [0]" xfId="14" builtinId="6" customBuiltin="1"/>
    <cellStyle name="Currency" xfId="15" builtinId="4" customBuiltin="1"/>
    <cellStyle name="Currency [0]" xfId="16" builtinId="7" customBuiltin="1"/>
    <cellStyle name="Date" xfId="10" xr:uid="{229918B6-DD13-4F5A-97B9-305F7E002AA3}"/>
    <cellStyle name="Explanatory Text" xfId="28" builtinId="53" customBuiltin="1"/>
    <cellStyle name="Followed Hyperlink" xfId="13" builtinId="9" customBuiltin="1"/>
    <cellStyle name="Good" xfId="18" builtinId="26" customBuiltin="1"/>
    <cellStyle name="Heading 1" xfId="6" builtinId="16" customBuiltin="1"/>
    <cellStyle name="Heading 2" xfId="7" builtinId="17" customBuiltin="1"/>
    <cellStyle name="Heading 3" xfId="8" builtinId="18" customBuiltin="1"/>
    <cellStyle name="Heading 4" xfId="17" builtinId="19" customBuiltin="1"/>
    <cellStyle name="Hyperlink" xfId="1" builtinId="8" customBuiltin="1"/>
    <cellStyle name="Input" xfId="21" builtinId="20" customBuiltin="1"/>
    <cellStyle name="Linked Cell" xfId="24" builtinId="24" customBuiltin="1"/>
    <cellStyle name="Name" xfId="11" xr:uid="{B2D3C1EE-6B41-4801-AAFC-C2274E49E503}"/>
    <cellStyle name="Neutral" xfId="20" builtinId="28" customBuiltin="1"/>
    <cellStyle name="Normal" xfId="0" builtinId="0" customBuiltin="1"/>
    <cellStyle name="Note" xfId="27" builtinId="10" customBuiltin="1"/>
    <cellStyle name="Output" xfId="22" builtinId="21" customBuiltin="1"/>
    <cellStyle name="Percent" xfId="2" builtinId="5" customBuiltin="1"/>
    <cellStyle name="Project Start" xfId="9" xr:uid="{8EB8A09A-C31C-40A3-B2C1-9449520178B8}"/>
    <cellStyle name="Task" xfId="12" xr:uid="{6391D789-272B-4DD2-9BF3-2CDCF610FA41}"/>
    <cellStyle name="Title" xfId="5" builtinId="15" customBuiltin="1"/>
    <cellStyle name="Total" xfId="29" builtinId="25" customBuiltin="1"/>
    <cellStyle name="Warning Text" xfId="26" builtinId="11" customBuiltin="1"/>
    <cellStyle name="zHiddenText" xfId="3" xr:uid="{26E66EE6-E33F-4D77-BAE4-0FB4F5BBF6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39"/>
  <sheetViews>
    <sheetView showGridLines="0" tabSelected="1" showRuler="0" zoomScaleNormal="100" zoomScalePageLayoutView="70" workbookViewId="0">
      <pane ySplit="6" topLeftCell="A12" activePane="bottomLeft" state="frozen"/>
      <selection pane="bottomLeft" activeCell="M34" sqref="M34"/>
    </sheetView>
  </sheetViews>
  <sheetFormatPr defaultRowHeight="30" customHeight="1" x14ac:dyDescent="0.45"/>
  <cols>
    <col min="1" max="1" width="2.73046875" style="45" customWidth="1"/>
    <col min="2" max="2" width="31.73046875" customWidth="1"/>
    <col min="3" max="3" width="26.46484375" customWidth="1"/>
    <col min="4" max="4" width="10.73046875" customWidth="1"/>
    <col min="5" max="5" width="10.3984375" style="5" customWidth="1"/>
    <col min="6" max="6" width="10.3984375" customWidth="1"/>
    <col min="7" max="7" width="2.73046875" customWidth="1"/>
    <col min="8" max="8" width="6.1328125" hidden="1" customWidth="1"/>
    <col min="9" max="64" width="2.59765625" customWidth="1"/>
    <col min="69" max="70" width="10.265625"/>
  </cols>
  <sheetData>
    <row r="1" spans="1:64" ht="30" customHeight="1" x14ac:dyDescent="0.85">
      <c r="A1" s="46" t="s">
        <v>0</v>
      </c>
      <c r="B1" s="49" t="s">
        <v>39</v>
      </c>
      <c r="C1" s="1"/>
      <c r="D1" s="2"/>
      <c r="E1" s="4"/>
      <c r="F1" s="34"/>
      <c r="H1" s="2"/>
      <c r="I1" s="67" t="s">
        <v>23</v>
      </c>
    </row>
    <row r="2" spans="1:64" ht="30" customHeight="1" x14ac:dyDescent="0.55000000000000004">
      <c r="A2" s="45" t="s">
        <v>1</v>
      </c>
      <c r="B2" s="50" t="s">
        <v>40</v>
      </c>
      <c r="I2" s="68" t="s">
        <v>24</v>
      </c>
    </row>
    <row r="3" spans="1:64" ht="30" customHeight="1" x14ac:dyDescent="0.45">
      <c r="A3" s="45" t="s">
        <v>2</v>
      </c>
      <c r="B3" s="51" t="s">
        <v>41</v>
      </c>
      <c r="C3" s="94" t="s">
        <v>16</v>
      </c>
      <c r="D3" s="95"/>
      <c r="E3" s="93">
        <v>45251</v>
      </c>
      <c r="F3" s="93"/>
    </row>
    <row r="4" spans="1:64" ht="30" customHeight="1" x14ac:dyDescent="0.45">
      <c r="A4" s="46" t="s">
        <v>3</v>
      </c>
      <c r="C4" s="94" t="s">
        <v>17</v>
      </c>
      <c r="D4" s="95"/>
      <c r="E4" s="7">
        <v>1</v>
      </c>
      <c r="I4" s="90">
        <f>I5</f>
        <v>45250</v>
      </c>
      <c r="J4" s="91"/>
      <c r="K4" s="91"/>
      <c r="L4" s="91"/>
      <c r="M4" s="91"/>
      <c r="N4" s="91"/>
      <c r="O4" s="92"/>
      <c r="P4" s="90">
        <f>P5</f>
        <v>45257</v>
      </c>
      <c r="Q4" s="91"/>
      <c r="R4" s="91"/>
      <c r="S4" s="91"/>
      <c r="T4" s="91"/>
      <c r="U4" s="91"/>
      <c r="V4" s="92"/>
      <c r="W4" s="90">
        <f>W5</f>
        <v>45264</v>
      </c>
      <c r="X4" s="91"/>
      <c r="Y4" s="91"/>
      <c r="Z4" s="91"/>
      <c r="AA4" s="91"/>
      <c r="AB4" s="91"/>
      <c r="AC4" s="92"/>
      <c r="AD4" s="90">
        <f>AD5</f>
        <v>45271</v>
      </c>
      <c r="AE4" s="91"/>
      <c r="AF4" s="91"/>
      <c r="AG4" s="91"/>
      <c r="AH4" s="91"/>
      <c r="AI4" s="91"/>
      <c r="AJ4" s="92"/>
      <c r="AK4" s="90">
        <f>AK5</f>
        <v>45278</v>
      </c>
      <c r="AL4" s="91"/>
      <c r="AM4" s="91"/>
      <c r="AN4" s="91"/>
      <c r="AO4" s="91"/>
      <c r="AP4" s="91"/>
      <c r="AQ4" s="92"/>
      <c r="AR4" s="90">
        <f>AR5</f>
        <v>45285</v>
      </c>
      <c r="AS4" s="91"/>
      <c r="AT4" s="91"/>
      <c r="AU4" s="91"/>
      <c r="AV4" s="91"/>
      <c r="AW4" s="91"/>
      <c r="AX4" s="92"/>
      <c r="AY4" s="90">
        <f>AY5</f>
        <v>45292</v>
      </c>
      <c r="AZ4" s="91"/>
      <c r="BA4" s="91"/>
      <c r="BB4" s="91"/>
      <c r="BC4" s="91"/>
      <c r="BD4" s="91"/>
      <c r="BE4" s="92"/>
      <c r="BF4" s="90">
        <f>BF5</f>
        <v>45299</v>
      </c>
      <c r="BG4" s="91"/>
      <c r="BH4" s="91"/>
      <c r="BI4" s="91"/>
      <c r="BJ4" s="91"/>
      <c r="BK4" s="91"/>
      <c r="BL4" s="92"/>
    </row>
    <row r="5" spans="1:64" ht="15" customHeight="1" x14ac:dyDescent="0.45">
      <c r="A5" s="46" t="s">
        <v>4</v>
      </c>
      <c r="B5" s="66"/>
      <c r="C5" s="66"/>
      <c r="D5" s="66"/>
      <c r="E5" s="66"/>
      <c r="F5" s="66"/>
      <c r="G5" s="66"/>
      <c r="I5" s="85">
        <f>Project_Start-WEEKDAY(Project_Start,1)+2+7*(Display_Week-1)</f>
        <v>45250</v>
      </c>
      <c r="J5" s="86">
        <f>I5+1</f>
        <v>45251</v>
      </c>
      <c r="K5" s="86">
        <f t="shared" ref="K5:AX5" si="0">J5+1</f>
        <v>45252</v>
      </c>
      <c r="L5" s="86">
        <f t="shared" si="0"/>
        <v>45253</v>
      </c>
      <c r="M5" s="86">
        <f t="shared" si="0"/>
        <v>45254</v>
      </c>
      <c r="N5" s="86">
        <f t="shared" si="0"/>
        <v>45255</v>
      </c>
      <c r="O5" s="87">
        <f t="shared" si="0"/>
        <v>45256</v>
      </c>
      <c r="P5" s="85">
        <f>O5+1</f>
        <v>45257</v>
      </c>
      <c r="Q5" s="86">
        <f>P5+1</f>
        <v>45258</v>
      </c>
      <c r="R5" s="86">
        <f t="shared" si="0"/>
        <v>45259</v>
      </c>
      <c r="S5" s="86">
        <f t="shared" si="0"/>
        <v>45260</v>
      </c>
      <c r="T5" s="86">
        <f t="shared" si="0"/>
        <v>45261</v>
      </c>
      <c r="U5" s="86">
        <f t="shared" si="0"/>
        <v>45262</v>
      </c>
      <c r="V5" s="87">
        <f t="shared" si="0"/>
        <v>45263</v>
      </c>
      <c r="W5" s="85">
        <f>V5+1</f>
        <v>45264</v>
      </c>
      <c r="X5" s="86">
        <f>W5+1</f>
        <v>45265</v>
      </c>
      <c r="Y5" s="86">
        <f t="shared" si="0"/>
        <v>45266</v>
      </c>
      <c r="Z5" s="86">
        <f t="shared" si="0"/>
        <v>45267</v>
      </c>
      <c r="AA5" s="86">
        <f t="shared" si="0"/>
        <v>45268</v>
      </c>
      <c r="AB5" s="86">
        <f t="shared" si="0"/>
        <v>45269</v>
      </c>
      <c r="AC5" s="87">
        <f t="shared" si="0"/>
        <v>45270</v>
      </c>
      <c r="AD5" s="85">
        <f>AC5+1</f>
        <v>45271</v>
      </c>
      <c r="AE5" s="86">
        <f>AD5+1</f>
        <v>45272</v>
      </c>
      <c r="AF5" s="86">
        <f t="shared" si="0"/>
        <v>45273</v>
      </c>
      <c r="AG5" s="86">
        <f t="shared" si="0"/>
        <v>45274</v>
      </c>
      <c r="AH5" s="86">
        <f t="shared" si="0"/>
        <v>45275</v>
      </c>
      <c r="AI5" s="86">
        <f t="shared" si="0"/>
        <v>45276</v>
      </c>
      <c r="AJ5" s="87">
        <f t="shared" si="0"/>
        <v>45277</v>
      </c>
      <c r="AK5" s="85">
        <f>AJ5+1</f>
        <v>45278</v>
      </c>
      <c r="AL5" s="86">
        <f>AK5+1</f>
        <v>45279</v>
      </c>
      <c r="AM5" s="86">
        <f t="shared" si="0"/>
        <v>45280</v>
      </c>
      <c r="AN5" s="86">
        <f t="shared" si="0"/>
        <v>45281</v>
      </c>
      <c r="AO5" s="86">
        <f t="shared" si="0"/>
        <v>45282</v>
      </c>
      <c r="AP5" s="86">
        <f t="shared" si="0"/>
        <v>45283</v>
      </c>
      <c r="AQ5" s="87">
        <f t="shared" si="0"/>
        <v>45284</v>
      </c>
      <c r="AR5" s="85">
        <f>AQ5+1</f>
        <v>45285</v>
      </c>
      <c r="AS5" s="86">
        <f>AR5+1</f>
        <v>45286</v>
      </c>
      <c r="AT5" s="86">
        <f t="shared" si="0"/>
        <v>45287</v>
      </c>
      <c r="AU5" s="86">
        <f t="shared" si="0"/>
        <v>45288</v>
      </c>
      <c r="AV5" s="86">
        <f t="shared" si="0"/>
        <v>45289</v>
      </c>
      <c r="AW5" s="86">
        <f t="shared" si="0"/>
        <v>45290</v>
      </c>
      <c r="AX5" s="87">
        <f t="shared" si="0"/>
        <v>45291</v>
      </c>
      <c r="AY5" s="85">
        <f>AX5+1</f>
        <v>45292</v>
      </c>
      <c r="AZ5" s="86">
        <f>AY5+1</f>
        <v>45293</v>
      </c>
      <c r="BA5" s="86">
        <f t="shared" ref="BA5:BE5" si="1">AZ5+1</f>
        <v>45294</v>
      </c>
      <c r="BB5" s="86">
        <f t="shared" si="1"/>
        <v>45295</v>
      </c>
      <c r="BC5" s="86">
        <f t="shared" si="1"/>
        <v>45296</v>
      </c>
      <c r="BD5" s="86">
        <f t="shared" si="1"/>
        <v>45297</v>
      </c>
      <c r="BE5" s="87">
        <f t="shared" si="1"/>
        <v>45298</v>
      </c>
      <c r="BF5" s="85">
        <f>BE5+1</f>
        <v>45299</v>
      </c>
      <c r="BG5" s="86">
        <f>BF5+1</f>
        <v>45300</v>
      </c>
      <c r="BH5" s="86">
        <f t="shared" ref="BH5:BL5" si="2">BG5+1</f>
        <v>45301</v>
      </c>
      <c r="BI5" s="86">
        <f t="shared" si="2"/>
        <v>45302</v>
      </c>
      <c r="BJ5" s="86">
        <f t="shared" si="2"/>
        <v>45303</v>
      </c>
      <c r="BK5" s="86">
        <f t="shared" si="2"/>
        <v>45304</v>
      </c>
      <c r="BL5" s="87">
        <f t="shared" si="2"/>
        <v>45305</v>
      </c>
    </row>
    <row r="6" spans="1:64" ht="30" customHeight="1" thickBot="1" x14ac:dyDescent="0.5">
      <c r="A6" s="46" t="s">
        <v>5</v>
      </c>
      <c r="B6" s="8" t="s">
        <v>14</v>
      </c>
      <c r="C6" s="9" t="s">
        <v>18</v>
      </c>
      <c r="D6" s="9" t="s">
        <v>19</v>
      </c>
      <c r="E6" s="9" t="s">
        <v>20</v>
      </c>
      <c r="F6" s="9" t="s">
        <v>21</v>
      </c>
      <c r="G6" s="9"/>
      <c r="H6" s="9" t="s">
        <v>22</v>
      </c>
      <c r="I6" s="10" t="str">
        <f t="shared" ref="I6" si="3">LEFT(TEXT(I5,"ddd"),1)</f>
        <v>M</v>
      </c>
      <c r="J6" s="10" t="str">
        <f t="shared" ref="J6:AR6" si="4">LEFT(TEXT(J5,"ddd"),1)</f>
        <v>T</v>
      </c>
      <c r="K6" s="10" t="str">
        <f t="shared" si="4"/>
        <v>W</v>
      </c>
      <c r="L6" s="10" t="str">
        <f t="shared" si="4"/>
        <v>T</v>
      </c>
      <c r="M6" s="10" t="str">
        <f t="shared" si="4"/>
        <v>F</v>
      </c>
      <c r="N6" s="10" t="str">
        <f t="shared" si="4"/>
        <v>S</v>
      </c>
      <c r="O6" s="10" t="str">
        <f t="shared" si="4"/>
        <v>S</v>
      </c>
      <c r="P6" s="10" t="str">
        <f t="shared" si="4"/>
        <v>M</v>
      </c>
      <c r="Q6" s="10" t="str">
        <f t="shared" si="4"/>
        <v>T</v>
      </c>
      <c r="R6" s="10" t="str">
        <f t="shared" si="4"/>
        <v>W</v>
      </c>
      <c r="S6" s="10" t="str">
        <f t="shared" si="4"/>
        <v>T</v>
      </c>
      <c r="T6" s="10" t="str">
        <f t="shared" si="4"/>
        <v>F</v>
      </c>
      <c r="U6" s="10" t="str">
        <f t="shared" si="4"/>
        <v>S</v>
      </c>
      <c r="V6" s="10" t="str">
        <f t="shared" si="4"/>
        <v>S</v>
      </c>
      <c r="W6" s="10" t="str">
        <f t="shared" si="4"/>
        <v>M</v>
      </c>
      <c r="X6" s="10" t="str">
        <f t="shared" si="4"/>
        <v>T</v>
      </c>
      <c r="Y6" s="10" t="str">
        <f t="shared" si="4"/>
        <v>W</v>
      </c>
      <c r="Z6" s="10" t="str">
        <f t="shared" si="4"/>
        <v>T</v>
      </c>
      <c r="AA6" s="10" t="str">
        <f t="shared" si="4"/>
        <v>F</v>
      </c>
      <c r="AB6" s="10" t="str">
        <f t="shared" si="4"/>
        <v>S</v>
      </c>
      <c r="AC6" s="10" t="str">
        <f t="shared" si="4"/>
        <v>S</v>
      </c>
      <c r="AD6" s="10" t="str">
        <f t="shared" si="4"/>
        <v>M</v>
      </c>
      <c r="AE6" s="10" t="str">
        <f t="shared" si="4"/>
        <v>T</v>
      </c>
      <c r="AF6" s="10" t="str">
        <f t="shared" si="4"/>
        <v>W</v>
      </c>
      <c r="AG6" s="10" t="str">
        <f t="shared" si="4"/>
        <v>T</v>
      </c>
      <c r="AH6" s="10" t="str">
        <f t="shared" si="4"/>
        <v>F</v>
      </c>
      <c r="AI6" s="10" t="str">
        <f t="shared" si="4"/>
        <v>S</v>
      </c>
      <c r="AJ6" s="10" t="str">
        <f t="shared" si="4"/>
        <v>S</v>
      </c>
      <c r="AK6" s="10" t="str">
        <f t="shared" si="4"/>
        <v>M</v>
      </c>
      <c r="AL6" s="10" t="str">
        <f t="shared" si="4"/>
        <v>T</v>
      </c>
      <c r="AM6" s="10" t="str">
        <f t="shared" si="4"/>
        <v>W</v>
      </c>
      <c r="AN6" s="10" t="str">
        <f t="shared" si="4"/>
        <v>T</v>
      </c>
      <c r="AO6" s="10" t="str">
        <f t="shared" si="4"/>
        <v>F</v>
      </c>
      <c r="AP6" s="10" t="str">
        <f t="shared" si="4"/>
        <v>S</v>
      </c>
      <c r="AQ6" s="10" t="str">
        <f t="shared" si="4"/>
        <v>S</v>
      </c>
      <c r="AR6" s="10" t="str">
        <f t="shared" si="4"/>
        <v>M</v>
      </c>
      <c r="AS6" s="10" t="str">
        <f t="shared" ref="AS6:BL6" si="5">LEFT(TEXT(AS5,"ddd"),1)</f>
        <v>T</v>
      </c>
      <c r="AT6" s="10" t="str">
        <f t="shared" si="5"/>
        <v>W</v>
      </c>
      <c r="AU6" s="10" t="str">
        <f t="shared" si="5"/>
        <v>T</v>
      </c>
      <c r="AV6" s="10" t="str">
        <f t="shared" si="5"/>
        <v>F</v>
      </c>
      <c r="AW6" s="10" t="str">
        <f t="shared" si="5"/>
        <v>S</v>
      </c>
      <c r="AX6" s="10" t="str">
        <f t="shared" si="5"/>
        <v>S</v>
      </c>
      <c r="AY6" s="10" t="str">
        <f t="shared" si="5"/>
        <v>M</v>
      </c>
      <c r="AZ6" s="10" t="str">
        <f t="shared" si="5"/>
        <v>T</v>
      </c>
      <c r="BA6" s="10" t="str">
        <f t="shared" si="5"/>
        <v>W</v>
      </c>
      <c r="BB6" s="10" t="str">
        <f t="shared" si="5"/>
        <v>T</v>
      </c>
      <c r="BC6" s="10" t="str">
        <f t="shared" si="5"/>
        <v>F</v>
      </c>
      <c r="BD6" s="10" t="str">
        <f t="shared" si="5"/>
        <v>S</v>
      </c>
      <c r="BE6" s="10" t="str">
        <f t="shared" si="5"/>
        <v>S</v>
      </c>
      <c r="BF6" s="10" t="str">
        <f t="shared" si="5"/>
        <v>M</v>
      </c>
      <c r="BG6" s="10" t="str">
        <f t="shared" si="5"/>
        <v>T</v>
      </c>
      <c r="BH6" s="10" t="str">
        <f t="shared" si="5"/>
        <v>W</v>
      </c>
      <c r="BI6" s="10" t="str">
        <f t="shared" si="5"/>
        <v>T</v>
      </c>
      <c r="BJ6" s="10" t="str">
        <f t="shared" si="5"/>
        <v>F</v>
      </c>
      <c r="BK6" s="10" t="str">
        <f t="shared" si="5"/>
        <v>S</v>
      </c>
      <c r="BL6" s="10" t="str">
        <f t="shared" si="5"/>
        <v>S</v>
      </c>
    </row>
    <row r="7" spans="1:64" ht="30" hidden="1" customHeight="1" thickBot="1" x14ac:dyDescent="0.5">
      <c r="A7" s="45" t="s">
        <v>6</v>
      </c>
      <c r="C7" s="48"/>
      <c r="E7"/>
      <c r="H7" t="str">
        <f>IF(OR(ISBLANK(task_start),ISBLANK(task_end)),"",task_end-task_start+1)</f>
        <v/>
      </c>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row>
    <row r="8" spans="1:64" s="3" customFormat="1" ht="30" customHeight="1" thickBot="1" x14ac:dyDescent="0.5">
      <c r="A8" s="46" t="s">
        <v>7</v>
      </c>
      <c r="B8" s="15" t="s">
        <v>58</v>
      </c>
      <c r="C8" s="52"/>
      <c r="D8" s="16"/>
      <c r="E8" s="70"/>
      <c r="F8" s="71"/>
      <c r="G8" s="14"/>
      <c r="H8" s="14" t="str">
        <f t="shared" ref="H8:H36" si="6">IF(OR(ISBLANK(task_start),ISBLANK(task_end)),"",task_end-task_start+1)</f>
        <v/>
      </c>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row>
    <row r="9" spans="1:64" s="3" customFormat="1" ht="30" customHeight="1" thickBot="1" x14ac:dyDescent="0.5">
      <c r="A9" s="46" t="s">
        <v>8</v>
      </c>
      <c r="B9" s="61" t="s">
        <v>38</v>
      </c>
      <c r="C9" s="53" t="s">
        <v>42</v>
      </c>
      <c r="D9" s="17">
        <v>1</v>
      </c>
      <c r="E9" s="72">
        <v>45252</v>
      </c>
      <c r="F9" s="72">
        <f>E9+0</f>
        <v>45252</v>
      </c>
      <c r="G9" s="14"/>
      <c r="H9" s="14">
        <f t="shared" si="6"/>
        <v>1</v>
      </c>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row>
    <row r="10" spans="1:64" s="3" customFormat="1" ht="30" customHeight="1" thickBot="1" x14ac:dyDescent="0.5">
      <c r="A10" s="46"/>
      <c r="B10" s="61" t="s">
        <v>46</v>
      </c>
      <c r="C10" s="53" t="s">
        <v>45</v>
      </c>
      <c r="D10" s="17">
        <v>1</v>
      </c>
      <c r="E10" s="72">
        <v>45252</v>
      </c>
      <c r="F10" s="72">
        <f>E10+0</f>
        <v>45252</v>
      </c>
      <c r="G10" s="14"/>
      <c r="H10" s="14"/>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row>
    <row r="11" spans="1:64" s="3" customFormat="1" ht="30" customHeight="1" thickBot="1" x14ac:dyDescent="0.5">
      <c r="A11" s="46" t="s">
        <v>9</v>
      </c>
      <c r="B11" s="61" t="s">
        <v>55</v>
      </c>
      <c r="C11" s="53" t="s">
        <v>42</v>
      </c>
      <c r="D11" s="17">
        <v>1</v>
      </c>
      <c r="E11" s="72">
        <f>F9</f>
        <v>45252</v>
      </c>
      <c r="F11" s="72">
        <f>E11+0</f>
        <v>45252</v>
      </c>
      <c r="G11" s="14"/>
      <c r="H11" s="14">
        <f t="shared" si="6"/>
        <v>1</v>
      </c>
      <c r="I11" s="31"/>
      <c r="J11" s="31"/>
      <c r="K11" s="31"/>
      <c r="L11" s="31"/>
      <c r="M11" s="31"/>
      <c r="N11" s="31"/>
      <c r="O11" s="31"/>
      <c r="P11" s="31"/>
      <c r="Q11" s="31"/>
      <c r="R11" s="31"/>
      <c r="S11" s="31"/>
      <c r="T11" s="31"/>
      <c r="U11" s="32"/>
      <c r="V11" s="32"/>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row>
    <row r="12" spans="1:64" s="3" customFormat="1" ht="30" customHeight="1" thickBot="1" x14ac:dyDescent="0.5">
      <c r="A12" s="45"/>
      <c r="B12" s="61" t="s">
        <v>44</v>
      </c>
      <c r="C12" s="53" t="s">
        <v>45</v>
      </c>
      <c r="D12" s="17">
        <v>1</v>
      </c>
      <c r="E12" s="72">
        <f>F11</f>
        <v>45252</v>
      </c>
      <c r="F12" s="72">
        <f>E12+0</f>
        <v>45252</v>
      </c>
      <c r="G12" s="14"/>
      <c r="H12" s="14">
        <f t="shared" si="6"/>
        <v>1</v>
      </c>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row>
    <row r="13" spans="1:64" s="3" customFormat="1" ht="30" customHeight="1" thickBot="1" x14ac:dyDescent="0.5">
      <c r="A13" s="45"/>
      <c r="B13" s="61" t="s">
        <v>50</v>
      </c>
      <c r="C13" s="53" t="s">
        <v>51</v>
      </c>
      <c r="D13" s="17">
        <v>1</v>
      </c>
      <c r="E13" s="72">
        <v>45253</v>
      </c>
      <c r="F13" s="72">
        <f>E13+0</f>
        <v>45253</v>
      </c>
      <c r="G13" s="14"/>
      <c r="H13" s="14">
        <f t="shared" si="6"/>
        <v>1</v>
      </c>
      <c r="I13" s="31"/>
      <c r="J13" s="31"/>
      <c r="K13" s="31"/>
      <c r="L13" s="31"/>
      <c r="M13" s="31"/>
      <c r="N13" s="31"/>
      <c r="O13" s="31"/>
      <c r="P13" s="31"/>
      <c r="Q13" s="31"/>
      <c r="R13" s="31"/>
      <c r="S13" s="31"/>
      <c r="T13" s="31"/>
      <c r="U13" s="31"/>
      <c r="V13" s="31"/>
      <c r="W13" s="31"/>
      <c r="X13" s="31"/>
      <c r="Y13" s="32"/>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row>
    <row r="14" spans="1:64" s="3" customFormat="1" ht="30" customHeight="1" thickBot="1" x14ac:dyDescent="0.5">
      <c r="A14" s="45"/>
      <c r="B14" s="61" t="s">
        <v>59</v>
      </c>
      <c r="C14" s="53" t="s">
        <v>42</v>
      </c>
      <c r="D14" s="17">
        <v>1.99</v>
      </c>
      <c r="E14" s="72">
        <f>E10+0</f>
        <v>45252</v>
      </c>
      <c r="F14" s="72">
        <f>E14+5</f>
        <v>45257</v>
      </c>
      <c r="G14" s="14"/>
      <c r="H14" s="14"/>
      <c r="I14" s="31"/>
      <c r="J14" s="31"/>
      <c r="K14" s="31"/>
      <c r="L14" s="31"/>
      <c r="M14" s="31"/>
      <c r="N14" s="31"/>
      <c r="O14" s="31"/>
      <c r="P14" s="31"/>
      <c r="Q14" s="31"/>
      <c r="R14" s="31"/>
      <c r="S14" s="31"/>
      <c r="T14" s="31"/>
      <c r="U14" s="31"/>
      <c r="V14" s="31"/>
      <c r="W14" s="31"/>
      <c r="X14" s="31"/>
      <c r="Y14" s="32"/>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row>
    <row r="15" spans="1:64" s="3" customFormat="1" ht="30" customHeight="1" thickBot="1" x14ac:dyDescent="0.5">
      <c r="A15" s="45"/>
      <c r="B15" s="61" t="s">
        <v>56</v>
      </c>
      <c r="C15" s="53" t="s">
        <v>45</v>
      </c>
      <c r="D15" s="17">
        <v>1</v>
      </c>
      <c r="E15" s="72">
        <v>45252</v>
      </c>
      <c r="F15" s="72">
        <f>E15+1</f>
        <v>45253</v>
      </c>
      <c r="G15" s="14"/>
      <c r="H15" s="14"/>
      <c r="I15" s="31"/>
      <c r="J15" s="31"/>
      <c r="K15" s="31"/>
      <c r="L15" s="31"/>
      <c r="M15" s="31"/>
      <c r="N15" s="31"/>
      <c r="O15" s="31"/>
      <c r="P15" s="31"/>
      <c r="Q15" s="31"/>
      <c r="R15" s="31"/>
      <c r="S15" s="31"/>
      <c r="T15" s="31"/>
      <c r="U15" s="31"/>
      <c r="V15" s="31"/>
      <c r="W15" s="31"/>
      <c r="X15" s="31"/>
      <c r="Y15" s="32"/>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row>
    <row r="16" spans="1:64" s="3" customFormat="1" ht="30" customHeight="1" thickBot="1" x14ac:dyDescent="0.5">
      <c r="A16" s="45"/>
      <c r="B16" s="61" t="s">
        <v>57</v>
      </c>
      <c r="C16" s="53" t="s">
        <v>42</v>
      </c>
      <c r="D16" s="17">
        <v>1</v>
      </c>
      <c r="E16" s="72">
        <f>E11</f>
        <v>45252</v>
      </c>
      <c r="F16" s="72">
        <f>E16+5</f>
        <v>45257</v>
      </c>
      <c r="G16" s="14"/>
      <c r="H16" s="14">
        <f t="shared" si="6"/>
        <v>6</v>
      </c>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row>
    <row r="17" spans="1:64" s="3" customFormat="1" ht="30" customHeight="1" thickBot="1" x14ac:dyDescent="0.5">
      <c r="A17" s="46" t="s">
        <v>10</v>
      </c>
      <c r="B17" s="18" t="s">
        <v>47</v>
      </c>
      <c r="C17" s="54"/>
      <c r="D17" s="19"/>
      <c r="E17" s="73"/>
      <c r="F17" s="74"/>
      <c r="G17" s="14"/>
      <c r="H17" s="14" t="str">
        <f t="shared" si="6"/>
        <v/>
      </c>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row>
    <row r="18" spans="1:64" s="3" customFormat="1" ht="30" customHeight="1" thickBot="1" x14ac:dyDescent="0.5">
      <c r="A18" s="46"/>
      <c r="B18" s="62" t="s">
        <v>52</v>
      </c>
      <c r="C18" s="55" t="s">
        <v>53</v>
      </c>
      <c r="D18" s="20">
        <v>1</v>
      </c>
      <c r="E18" s="75">
        <v>45258</v>
      </c>
      <c r="F18" s="75">
        <f>E18+0</f>
        <v>45258</v>
      </c>
      <c r="G18" s="14"/>
      <c r="H18" s="14">
        <f t="shared" si="6"/>
        <v>1</v>
      </c>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row>
    <row r="19" spans="1:64" s="3" customFormat="1" ht="30" customHeight="1" thickBot="1" x14ac:dyDescent="0.5">
      <c r="A19" s="46"/>
      <c r="B19" s="62" t="s">
        <v>38</v>
      </c>
      <c r="C19" s="55" t="s">
        <v>42</v>
      </c>
      <c r="D19" s="20">
        <v>1</v>
      </c>
      <c r="E19" s="75">
        <v>45259</v>
      </c>
      <c r="F19" s="75">
        <f>E19+0</f>
        <v>45259</v>
      </c>
      <c r="G19" s="14"/>
      <c r="H19" s="14"/>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row>
    <row r="20" spans="1:64" s="3" customFormat="1" ht="30" customHeight="1" thickBot="1" x14ac:dyDescent="0.5">
      <c r="A20" s="46"/>
      <c r="B20" s="62" t="s">
        <v>61</v>
      </c>
      <c r="C20" s="55" t="s">
        <v>42</v>
      </c>
      <c r="D20" s="20">
        <v>1</v>
      </c>
      <c r="E20" s="75">
        <v>45258</v>
      </c>
      <c r="F20" s="75">
        <v>45261</v>
      </c>
      <c r="G20" s="14"/>
      <c r="H20" s="14"/>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row>
    <row r="21" spans="1:64" s="3" customFormat="1" ht="30" customHeight="1" thickBot="1" x14ac:dyDescent="0.5">
      <c r="A21" s="46"/>
      <c r="B21" s="62" t="s">
        <v>62</v>
      </c>
      <c r="C21" s="55" t="s">
        <v>42</v>
      </c>
      <c r="D21" s="20">
        <v>1</v>
      </c>
      <c r="E21" s="75">
        <v>45261</v>
      </c>
      <c r="F21" s="75">
        <v>45264</v>
      </c>
      <c r="G21" s="14"/>
      <c r="H21" s="14"/>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row>
    <row r="22" spans="1:64" s="3" customFormat="1" ht="30" customHeight="1" thickBot="1" x14ac:dyDescent="0.5">
      <c r="A22" s="45"/>
      <c r="B22" s="62" t="s">
        <v>60</v>
      </c>
      <c r="C22" s="55"/>
      <c r="D22" s="20">
        <v>1</v>
      </c>
      <c r="E22" s="75">
        <f>E18+0</f>
        <v>45258</v>
      </c>
      <c r="F22" s="75">
        <f>E22+6</f>
        <v>45264</v>
      </c>
      <c r="G22" s="14"/>
      <c r="H22" s="14">
        <f t="shared" si="6"/>
        <v>7</v>
      </c>
      <c r="I22" s="31"/>
      <c r="J22" s="31"/>
      <c r="K22" s="31"/>
      <c r="L22" s="31"/>
      <c r="M22" s="31"/>
      <c r="N22" s="31"/>
      <c r="O22" s="31"/>
      <c r="P22" s="31"/>
      <c r="Q22" s="31"/>
      <c r="R22" s="31"/>
      <c r="S22" s="31"/>
      <c r="T22" s="31"/>
      <c r="U22" s="32"/>
      <c r="V22" s="32"/>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row>
    <row r="23" spans="1:64" s="3" customFormat="1" ht="30" customHeight="1" thickBot="1" x14ac:dyDescent="0.5">
      <c r="A23" s="45" t="s">
        <v>11</v>
      </c>
      <c r="B23" s="21" t="s">
        <v>48</v>
      </c>
      <c r="C23" s="56"/>
      <c r="D23" s="22"/>
      <c r="E23" s="76"/>
      <c r="F23" s="77"/>
      <c r="G23" s="14"/>
      <c r="H23" s="14" t="str">
        <f t="shared" si="6"/>
        <v/>
      </c>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row>
    <row r="24" spans="1:64" s="3" customFormat="1" ht="30" customHeight="1" thickBot="1" x14ac:dyDescent="0.5">
      <c r="A24" s="45"/>
      <c r="B24" s="63" t="s">
        <v>38</v>
      </c>
      <c r="C24" s="57" t="s">
        <v>42</v>
      </c>
      <c r="D24" s="23">
        <v>1</v>
      </c>
      <c r="E24" s="78">
        <v>45269</v>
      </c>
      <c r="F24" s="78">
        <f>E24+0</f>
        <v>45269</v>
      </c>
      <c r="G24" s="14"/>
      <c r="H24" s="14">
        <f t="shared" si="6"/>
        <v>1</v>
      </c>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row>
    <row r="25" spans="1:64" s="3" customFormat="1" ht="30" customHeight="1" thickBot="1" x14ac:dyDescent="0.5">
      <c r="A25" s="45"/>
      <c r="B25" s="63" t="s">
        <v>63</v>
      </c>
      <c r="C25" s="57" t="s">
        <v>45</v>
      </c>
      <c r="D25" s="23">
        <v>1</v>
      </c>
      <c r="E25" s="78">
        <v>45269</v>
      </c>
      <c r="F25" s="78">
        <v>45271</v>
      </c>
      <c r="G25" s="14"/>
      <c r="H25" s="14"/>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row>
    <row r="26" spans="1:64" s="3" customFormat="1" ht="30" customHeight="1" thickBot="1" x14ac:dyDescent="0.5">
      <c r="A26" s="45"/>
      <c r="B26" s="63" t="s">
        <v>60</v>
      </c>
      <c r="C26" s="57"/>
      <c r="D26" s="23">
        <v>1</v>
      </c>
      <c r="E26" s="78">
        <v>45265</v>
      </c>
      <c r="F26" s="78">
        <v>45271</v>
      </c>
      <c r="G26" s="14"/>
      <c r="H26" s="14">
        <f t="shared" si="6"/>
        <v>7</v>
      </c>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row>
    <row r="27" spans="1:64" s="3" customFormat="1" ht="30" customHeight="1" thickBot="1" x14ac:dyDescent="0.5">
      <c r="A27" s="45" t="s">
        <v>11</v>
      </c>
      <c r="B27" s="24" t="s">
        <v>49</v>
      </c>
      <c r="C27" s="58"/>
      <c r="D27" s="25"/>
      <c r="E27" s="79"/>
      <c r="F27" s="80"/>
      <c r="G27" s="14"/>
      <c r="H27" s="14" t="str">
        <f t="shared" si="6"/>
        <v/>
      </c>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row>
    <row r="28" spans="1:64" s="3" customFormat="1" ht="30" customHeight="1" thickBot="1" x14ac:dyDescent="0.5">
      <c r="A28" s="45"/>
      <c r="B28" s="64" t="s">
        <v>54</v>
      </c>
      <c r="C28" s="59" t="s">
        <v>53</v>
      </c>
      <c r="D28" s="26">
        <v>1</v>
      </c>
      <c r="E28" s="81">
        <v>45272</v>
      </c>
      <c r="F28" s="81">
        <f>E28+0</f>
        <v>45272</v>
      </c>
      <c r="G28" s="14"/>
      <c r="H28" s="14">
        <f t="shared" si="6"/>
        <v>1</v>
      </c>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row>
    <row r="29" spans="1:64" s="3" customFormat="1" ht="30" customHeight="1" thickBot="1" x14ac:dyDescent="0.5">
      <c r="A29" s="45"/>
      <c r="B29" s="64" t="s">
        <v>38</v>
      </c>
      <c r="C29" s="59" t="s">
        <v>42</v>
      </c>
      <c r="D29" s="26">
        <v>1</v>
      </c>
      <c r="E29" s="81">
        <v>45273</v>
      </c>
      <c r="F29" s="81">
        <f>E29</f>
        <v>45273</v>
      </c>
      <c r="G29" s="14"/>
      <c r="H29" s="14"/>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row>
    <row r="30" spans="1:64" s="3" customFormat="1" ht="30" customHeight="1" thickBot="1" x14ac:dyDescent="0.5">
      <c r="A30" s="45"/>
      <c r="B30" s="64" t="s">
        <v>65</v>
      </c>
      <c r="C30" s="59" t="s">
        <v>45</v>
      </c>
      <c r="D30" s="26">
        <v>1</v>
      </c>
      <c r="E30" s="81">
        <v>45273</v>
      </c>
      <c r="F30" s="81">
        <v>45276</v>
      </c>
      <c r="G30" s="14"/>
      <c r="H30" s="14"/>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row>
    <row r="31" spans="1:64" s="3" customFormat="1" ht="30" customHeight="1" thickBot="1" x14ac:dyDescent="0.5">
      <c r="A31" s="45"/>
      <c r="B31" s="64" t="s">
        <v>66</v>
      </c>
      <c r="C31" s="59" t="s">
        <v>64</v>
      </c>
      <c r="D31" s="26">
        <v>1</v>
      </c>
      <c r="E31" s="81">
        <v>45273</v>
      </c>
      <c r="F31" s="81">
        <v>45276</v>
      </c>
      <c r="G31" s="14"/>
      <c r="H31" s="14"/>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row>
    <row r="32" spans="1:64" s="3" customFormat="1" ht="30" customHeight="1" thickBot="1" x14ac:dyDescent="0.5">
      <c r="A32" s="45"/>
      <c r="B32" s="64" t="s">
        <v>67</v>
      </c>
      <c r="C32" s="59" t="s">
        <v>45</v>
      </c>
      <c r="D32" s="26">
        <v>1</v>
      </c>
      <c r="E32" s="81">
        <v>45277</v>
      </c>
      <c r="F32" s="81">
        <f>E32</f>
        <v>45277</v>
      </c>
      <c r="G32" s="14"/>
      <c r="H32" s="14"/>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row>
    <row r="33" spans="1:64" s="3" customFormat="1" ht="30" customHeight="1" thickBot="1" x14ac:dyDescent="0.5">
      <c r="A33" s="45"/>
      <c r="B33" s="64" t="s">
        <v>60</v>
      </c>
      <c r="C33" s="59"/>
      <c r="D33" s="26">
        <v>1</v>
      </c>
      <c r="E33" s="81">
        <f>E28</f>
        <v>45272</v>
      </c>
      <c r="F33" s="81">
        <f>E33+6</f>
        <v>45278</v>
      </c>
      <c r="G33" s="14"/>
      <c r="H33" s="14">
        <f t="shared" si="6"/>
        <v>7</v>
      </c>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row>
    <row r="34" spans="1:64" s="3" customFormat="1" ht="30" customHeight="1" thickBot="1" x14ac:dyDescent="0.5">
      <c r="A34" s="45"/>
      <c r="B34" s="88" t="s">
        <v>43</v>
      </c>
      <c r="C34" s="59"/>
      <c r="D34" s="26">
        <v>1</v>
      </c>
      <c r="E34" s="89">
        <v>45278</v>
      </c>
      <c r="F34" s="89">
        <f>E34</f>
        <v>45278</v>
      </c>
      <c r="G34" s="14"/>
      <c r="H34" s="14">
        <f t="shared" si="6"/>
        <v>1</v>
      </c>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row>
    <row r="35" spans="1:64" s="3" customFormat="1" ht="30" customHeight="1" thickBot="1" x14ac:dyDescent="0.5">
      <c r="A35" s="45" t="s">
        <v>12</v>
      </c>
      <c r="B35" s="65"/>
      <c r="C35" s="60"/>
      <c r="D35" s="13"/>
      <c r="E35" s="82"/>
      <c r="F35" s="82"/>
      <c r="G35" s="14"/>
      <c r="H35" s="14" t="str">
        <f t="shared" si="6"/>
        <v/>
      </c>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row>
    <row r="36" spans="1:64" s="3" customFormat="1" ht="30" customHeight="1" thickBot="1" x14ac:dyDescent="0.5">
      <c r="A36" s="46" t="s">
        <v>13</v>
      </c>
      <c r="B36" s="27" t="s">
        <v>15</v>
      </c>
      <c r="C36" s="28"/>
      <c r="D36" s="29"/>
      <c r="E36" s="83"/>
      <c r="F36" s="84"/>
      <c r="G36" s="30"/>
      <c r="H36" s="30" t="str">
        <f t="shared" si="6"/>
        <v/>
      </c>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row>
    <row r="37" spans="1:64" ht="30" customHeight="1" x14ac:dyDescent="0.45">
      <c r="G37" s="6"/>
    </row>
    <row r="38" spans="1:64" ht="30" customHeight="1" x14ac:dyDescent="0.45">
      <c r="C38" s="11"/>
      <c r="F38" s="47"/>
    </row>
    <row r="39" spans="1:64" ht="30" customHeight="1" x14ac:dyDescent="0.45">
      <c r="C39" s="12"/>
    </row>
  </sheetData>
  <mergeCells count="11">
    <mergeCell ref="C3:D3"/>
    <mergeCell ref="C4:D4"/>
    <mergeCell ref="AK4:AQ4"/>
    <mergeCell ref="AR4:AX4"/>
    <mergeCell ref="AY4:BE4"/>
    <mergeCell ref="BF4:BL4"/>
    <mergeCell ref="E3:F3"/>
    <mergeCell ref="I4:O4"/>
    <mergeCell ref="P4:V4"/>
    <mergeCell ref="W4:AC4"/>
    <mergeCell ref="AD4:AJ4"/>
  </mergeCells>
  <conditionalFormatting sqref="D7:D36">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36">
    <cfRule type="expression" dxfId="2" priority="33">
      <formula>AND(TODAY()&gt;=I$5,TODAY()&lt;J$5)</formula>
    </cfRule>
  </conditionalFormatting>
  <conditionalFormatting sqref="I7:BL36">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hyperlinks>
    <hyperlink ref="I2" r:id="rId1" xr:uid="{00000000-0004-0000-0000-000000000000}"/>
    <hyperlink ref="I1" r:id="rId2" xr:uid="{00000000-0004-0000-0000-000001000000}"/>
  </hyperlinks>
  <printOptions horizontalCentered="1"/>
  <pageMargins left="0.35" right="0.35" top="0.35" bottom="0.5" header="0.3" footer="0.3"/>
  <pageSetup paperSize="9" scale="60" fitToHeight="0" orientation="landscape" r:id="rId3"/>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ColWidth="9.1328125" defaultRowHeight="13.15" x14ac:dyDescent="0.4"/>
  <cols>
    <col min="1" max="1" width="87.1328125" style="35" customWidth="1"/>
    <col min="2" max="16384" width="9.1328125" style="2"/>
  </cols>
  <sheetData>
    <row r="1" spans="1:2" ht="46.5" customHeight="1" x14ac:dyDescent="0.4"/>
    <row r="2" spans="1:2" s="37" customFormat="1" ht="15.75" x14ac:dyDescent="0.45">
      <c r="A2" s="36" t="s">
        <v>23</v>
      </c>
      <c r="B2" s="36"/>
    </row>
    <row r="3" spans="1:2" s="41" customFormat="1" ht="27" customHeight="1" x14ac:dyDescent="0.45">
      <c r="A3" s="69" t="s">
        <v>24</v>
      </c>
      <c r="B3" s="42"/>
    </row>
    <row r="4" spans="1:2" s="38" customFormat="1" ht="25.5" x14ac:dyDescent="0.75">
      <c r="A4" s="39" t="s">
        <v>25</v>
      </c>
    </row>
    <row r="5" spans="1:2" ht="74.099999999999994" customHeight="1" x14ac:dyDescent="0.4">
      <c r="A5" s="40" t="s">
        <v>26</v>
      </c>
    </row>
    <row r="6" spans="1:2" ht="26.25" customHeight="1" x14ac:dyDescent="0.4">
      <c r="A6" s="39" t="s">
        <v>27</v>
      </c>
    </row>
    <row r="7" spans="1:2" s="35" customFormat="1" ht="204.95" customHeight="1" x14ac:dyDescent="0.45">
      <c r="A7" s="44" t="s">
        <v>28</v>
      </c>
    </row>
    <row r="8" spans="1:2" s="38" customFormat="1" ht="25.5" x14ac:dyDescent="0.75">
      <c r="A8" s="39" t="s">
        <v>29</v>
      </c>
    </row>
    <row r="9" spans="1:2" ht="42.75" x14ac:dyDescent="0.4">
      <c r="A9" s="40" t="s">
        <v>30</v>
      </c>
    </row>
    <row r="10" spans="1:2" s="35" customFormat="1" ht="27.95" customHeight="1" x14ac:dyDescent="0.45">
      <c r="A10" s="43" t="s">
        <v>31</v>
      </c>
    </row>
    <row r="11" spans="1:2" s="38" customFormat="1" ht="25.5" x14ac:dyDescent="0.75">
      <c r="A11" s="39" t="s">
        <v>32</v>
      </c>
    </row>
    <row r="12" spans="1:2" ht="28.5" x14ac:dyDescent="0.4">
      <c r="A12" s="40" t="s">
        <v>33</v>
      </c>
    </row>
    <row r="13" spans="1:2" s="35" customFormat="1" ht="27.95" customHeight="1" x14ac:dyDescent="0.45">
      <c r="A13" s="43" t="s">
        <v>34</v>
      </c>
    </row>
    <row r="14" spans="1:2" s="38" customFormat="1" ht="25.5" x14ac:dyDescent="0.75">
      <c r="A14" s="39" t="s">
        <v>35</v>
      </c>
    </row>
    <row r="15" spans="1:2" ht="75" customHeight="1" x14ac:dyDescent="0.4">
      <c r="A15" s="40" t="s">
        <v>36</v>
      </c>
    </row>
    <row r="16" spans="1:2" ht="57" x14ac:dyDescent="0.4">
      <c r="A16" s="40" t="s">
        <v>37</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E4A34E49-7289-4AEA-9593-4F55E04ADB10}">
  <ds:schemaRefs>
    <ds:schemaRef ds:uri="http://schemas.microsoft.com/sharepoint/v3/contenttype/forms"/>
  </ds:schemaRefs>
</ds:datastoreItem>
</file>

<file path=customXml/itemProps2.xml><?xml version="1.0" encoding="utf-8"?>
<ds:datastoreItem xmlns:ds="http://schemas.openxmlformats.org/officeDocument/2006/customXml" ds:itemID="{5F80F839-78EF-4FF4-A673-3CC84279C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3AD2E1-977A-4D4F-8EE8-D64B5FFADF75}">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Props/app.xml><?xml version="1.0" encoding="utf-8"?>
<Properties xmlns="http://schemas.openxmlformats.org/officeDocument/2006/extended-properties" xmlns:vt="http://schemas.openxmlformats.org/officeDocument/2006/docPropsVTypes">
  <Template>TM16400962</Template>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ProjectSchedule</vt:lpstr>
      <vt:lpstr>About</vt:lpstr>
      <vt:lpstr>Display_Week</vt:lpstr>
      <vt:lpstr>ProjectSchedule!Print_Titles</vt:lpstr>
      <vt:lpstr>Project_Start</vt:lpstr>
      <vt:lpstr>ProjectSchedule!task_end</vt:lpstr>
      <vt:lpstr>ProjectSchedule!task_progress</vt:lpstr>
      <vt:lpstr>ProjectSchedule!task_start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2021-12-14T20:18:50Z</dcterms:created>
  <dcterms:modified xsi:type="dcterms:W3CDTF">2023-12-17T20:36:37Z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